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2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<sst xmlns="http://schemas.openxmlformats.org/spreadsheetml/2006/main" count="325" uniqueCount="190">
  <si>
    <t>序号</t>
  </si>
  <si>
    <t>监测单位</t>
  </si>
  <si>
    <t>地市名称</t>
  </si>
  <si>
    <t>区县名称</t>
  </si>
  <si>
    <t>断面名称</t>
  </si>
  <si>
    <t>水源地名称</t>
  </si>
  <si>
    <t>水源类型</t>
  </si>
  <si>
    <t>取水点经度</t>
  </si>
  <si>
    <t>取水点纬度</t>
  </si>
  <si>
    <t>年份</t>
  </si>
  <si>
    <t>期数</t>
  </si>
  <si>
    <t>采样时间</t>
  </si>
  <si>
    <t>当月使用状态</t>
  </si>
  <si>
    <t>本月取水量（万吨）</t>
  </si>
  <si>
    <t>备注</t>
  </si>
  <si>
    <r>
      <rPr>
        <b/>
        <sz val="11"/>
        <rFont val="仿宋"/>
        <charset val="0"/>
      </rPr>
      <t>色</t>
    </r>
    <r>
      <rPr>
        <b/>
        <sz val="11"/>
        <rFont val="Times New Roman"/>
        <charset val="0"/>
      </rPr>
      <t>(</t>
    </r>
    <r>
      <rPr>
        <b/>
        <sz val="11"/>
        <rFont val="仿宋"/>
        <charset val="0"/>
      </rPr>
      <t>铂钴色度单位</t>
    </r>
    <r>
      <rPr>
        <b/>
        <sz val="11"/>
        <rFont val="Times New Roman"/>
        <charset val="0"/>
      </rPr>
      <t>)</t>
    </r>
  </si>
  <si>
    <t>嗅和味</t>
  </si>
  <si>
    <r>
      <rPr>
        <b/>
        <sz val="11"/>
        <rFont val="仿宋"/>
        <charset val="0"/>
      </rPr>
      <t>浑浊度</t>
    </r>
    <r>
      <rPr>
        <b/>
        <sz val="11"/>
        <rFont val="Times New Roman"/>
        <charset val="0"/>
      </rPr>
      <t>(NTU)</t>
    </r>
  </si>
  <si>
    <t>肉眼可见物</t>
  </si>
  <si>
    <r>
      <rPr>
        <b/>
        <sz val="11"/>
        <rFont val="Times New Roman"/>
        <charset val="0"/>
      </rPr>
      <t>pH</t>
    </r>
    <r>
      <rPr>
        <b/>
        <sz val="11"/>
        <rFont val="仿宋"/>
        <charset val="0"/>
      </rPr>
      <t>（无量纲）</t>
    </r>
  </si>
  <si>
    <r>
      <rPr>
        <b/>
        <sz val="11"/>
        <rFont val="仿宋"/>
        <charset val="0"/>
      </rPr>
      <t>总硬度(以CaCO</t>
    </r>
    <r>
      <rPr>
        <b/>
        <vertAlign val="subscript"/>
        <sz val="11"/>
        <rFont val="仿宋"/>
        <charset val="0"/>
      </rPr>
      <t>3</t>
    </r>
    <r>
      <rPr>
        <b/>
        <sz val="11"/>
        <rFont val="仿宋"/>
        <charset val="0"/>
      </rPr>
      <t>计)(mg/L)</t>
    </r>
  </si>
  <si>
    <t>溶解性总固体(mg/L)</t>
  </si>
  <si>
    <t>硫酸盐(mg/L)</t>
  </si>
  <si>
    <t>氯化物(mg/L)</t>
  </si>
  <si>
    <t>铁(mg/L)</t>
  </si>
  <si>
    <t>锰(mg/L)</t>
  </si>
  <si>
    <t>铜(mg/L)</t>
  </si>
  <si>
    <t>锌(mg/L)</t>
  </si>
  <si>
    <t>铝(mg/L)</t>
  </si>
  <si>
    <t>挥发性酚类(以苯酚计)(mg/L)</t>
  </si>
  <si>
    <t>阴离子表面活性剂(mg/L)</t>
  </si>
  <si>
    <t>耗氧量(以CODMn法.以O2计)(mg/L)</t>
  </si>
  <si>
    <t>氨氮(以N计)(mg/L)</t>
  </si>
  <si>
    <t>硫化物(mg/L)</t>
  </si>
  <si>
    <t>钠(mg/L)</t>
  </si>
  <si>
    <r>
      <rPr>
        <b/>
        <sz val="11"/>
        <rFont val="仿宋"/>
        <charset val="0"/>
      </rPr>
      <t>总大肠菌群</t>
    </r>
    <r>
      <rPr>
        <b/>
        <sz val="11"/>
        <rFont val="Times New Roman"/>
        <charset val="0"/>
      </rPr>
      <t>(CFU / 100mL)</t>
    </r>
  </si>
  <si>
    <r>
      <rPr>
        <b/>
        <sz val="11"/>
        <rFont val="仿宋"/>
        <charset val="0"/>
      </rPr>
      <t>菌落总数</t>
    </r>
    <r>
      <rPr>
        <b/>
        <sz val="11"/>
        <rFont val="Times New Roman"/>
        <charset val="0"/>
      </rPr>
      <t>(CFU / mL)</t>
    </r>
  </si>
  <si>
    <t>亚硝酸盐(以N计)(mg/L)</t>
  </si>
  <si>
    <t>硝酸盐(以N计)(mg/L)</t>
  </si>
  <si>
    <t>氰化物(mg/L)</t>
  </si>
  <si>
    <t>氟化物(mg/L)</t>
  </si>
  <si>
    <t>碘化物(mg/L)</t>
  </si>
  <si>
    <t>汞(mg/L)</t>
  </si>
  <si>
    <t>砷(mg/L)</t>
  </si>
  <si>
    <t>硒(mg/L)</t>
  </si>
  <si>
    <t>镉(mg/L)</t>
  </si>
  <si>
    <t>铬(六价)(mg/L)</t>
  </si>
  <si>
    <t>铅(mg/L)</t>
  </si>
  <si>
    <t>三氯甲烷(ug/L)</t>
  </si>
  <si>
    <t>四氯化碳(ug/L)</t>
  </si>
  <si>
    <t>苯(ug/L)</t>
  </si>
  <si>
    <t>甲苯(ug/L)</t>
  </si>
  <si>
    <r>
      <rPr>
        <b/>
        <sz val="11"/>
        <rFont val="仿宋"/>
        <charset val="0"/>
      </rPr>
      <t>总</t>
    </r>
    <r>
      <rPr>
        <b/>
        <sz val="11"/>
        <rFont val="Times New Roman"/>
        <charset val="0"/>
      </rPr>
      <t>α</t>
    </r>
    <r>
      <rPr>
        <b/>
        <sz val="11"/>
        <rFont val="仿宋"/>
        <charset val="0"/>
      </rPr>
      <t>放射性</t>
    </r>
    <r>
      <rPr>
        <b/>
        <sz val="11"/>
        <rFont val="Times New Roman"/>
        <charset val="0"/>
      </rPr>
      <t>(Bq / L)</t>
    </r>
  </si>
  <si>
    <r>
      <rPr>
        <b/>
        <sz val="11"/>
        <rFont val="仿宋"/>
        <charset val="0"/>
      </rPr>
      <t>总</t>
    </r>
    <r>
      <rPr>
        <b/>
        <sz val="11"/>
        <rFont val="Times New Roman"/>
        <charset val="0"/>
      </rPr>
      <t>β</t>
    </r>
    <r>
      <rPr>
        <b/>
        <sz val="11"/>
        <rFont val="仿宋"/>
        <charset val="0"/>
      </rPr>
      <t>放射性</t>
    </r>
    <r>
      <rPr>
        <b/>
        <sz val="11"/>
        <rFont val="Times New Roman"/>
        <charset val="0"/>
      </rPr>
      <t>(Bq / L)</t>
    </r>
  </si>
  <si>
    <t>铍(mg/L)</t>
  </si>
  <si>
    <t>硼(mg/L)</t>
  </si>
  <si>
    <t>锑(mg/L)</t>
  </si>
  <si>
    <t>钡(mg/L)</t>
  </si>
  <si>
    <t>镍(mg/L)</t>
  </si>
  <si>
    <t>钴(mg/L)</t>
  </si>
  <si>
    <t>钼(mg/L)</t>
  </si>
  <si>
    <t>银(mg/L)</t>
  </si>
  <si>
    <t>铊(mg/L)</t>
  </si>
  <si>
    <t>二氯甲烷(ug/L)</t>
  </si>
  <si>
    <t>1,2 - 二氯乙烷(ug/L)</t>
  </si>
  <si>
    <t>1,1,1 - 三氯乙烷(ug/L)</t>
  </si>
  <si>
    <t>1,1,2 - 三氯乙烷(ug/L)</t>
  </si>
  <si>
    <t>1,2 - 二氯丙烷(ug/L)</t>
  </si>
  <si>
    <t>三溴甲烷(ug/L)</t>
  </si>
  <si>
    <t>氯乙烯(ug/L)</t>
  </si>
  <si>
    <t>1,1 - 二氯乙烯(ug/L)</t>
  </si>
  <si>
    <t>1,2 - 二氯乙烯(ug/L)</t>
  </si>
  <si>
    <t>三氯乙烯(ug/L)</t>
  </si>
  <si>
    <t>四氯乙烯(ug/L)</t>
  </si>
  <si>
    <t>氯苯(ug/L)</t>
  </si>
  <si>
    <t>邻二氯苯(ug/L)</t>
  </si>
  <si>
    <t>对二氯苯(ug/L)</t>
  </si>
  <si>
    <t>三氯苯(总量)(ug/L)</t>
  </si>
  <si>
    <t>乙苯(ug/L)</t>
  </si>
  <si>
    <t>二甲苯(总量)(ug/L)</t>
  </si>
  <si>
    <t>苯乙烯(ug/L)</t>
  </si>
  <si>
    <t>2,4 - 二硝基甲苯(ug/L)</t>
  </si>
  <si>
    <t>2,6 - 二硝基甲苯(ug/L)</t>
  </si>
  <si>
    <t>萘(ug/L)</t>
  </si>
  <si>
    <t>蒽(ug/L)</t>
  </si>
  <si>
    <t>荧蒽(ug/L)</t>
  </si>
  <si>
    <t>苯并(b)荧蒽(ug/L)</t>
  </si>
  <si>
    <t>苯并(a)芘(ug/L)</t>
  </si>
  <si>
    <t>多氯联苯(总量)(ug/L)</t>
  </si>
  <si>
    <t>邻苯二甲酸二(2 - 乙基己基)酯(ug/L)</t>
  </si>
  <si>
    <t>2,4,6 - 三氯酚(ug/L)</t>
  </si>
  <si>
    <t>五氯酚(ug/L)</t>
  </si>
  <si>
    <t>六六六(总量)(ug/L)</t>
  </si>
  <si>
    <t>γ - 六六六(林丹)(ug/L)</t>
  </si>
  <si>
    <t>滴滴涕(总量)(ug/L)</t>
  </si>
  <si>
    <t>六氯苯(ug/L)</t>
  </si>
  <si>
    <t>七氯(ug/L)</t>
  </si>
  <si>
    <t>2,4 - 滴(ug/L)</t>
  </si>
  <si>
    <t>克百威(ug/L)</t>
  </si>
  <si>
    <t>涕灭威(ug/L)</t>
  </si>
  <si>
    <t>敌敌畏(ug/L)</t>
  </si>
  <si>
    <t>甲基对硫磷(ug/L)</t>
  </si>
  <si>
    <t>马拉硫磷(ug/L)</t>
  </si>
  <si>
    <t>乐果(ug/L)</t>
  </si>
  <si>
    <t>毒死蜱(ug/L)</t>
  </si>
  <si>
    <t>百菌清(ug/L)</t>
  </si>
  <si>
    <t>莠去津(ug/L)</t>
  </si>
  <si>
    <t>草甘膦(ug/L)</t>
  </si>
  <si>
    <t>一氯二溴甲烷(mg/L)</t>
  </si>
  <si>
    <t>二氯一溴甲烷(mg/L)</t>
  </si>
  <si>
    <t>三卤甲烷(三氯甲烷、一氯二溴甲烷、二氯一溴甲烷、三溴甲烷的总和)(mg/L)</t>
  </si>
  <si>
    <t>二氯乙酸(mg/L)</t>
  </si>
  <si>
    <t>三氯乙酸(mg/L)</t>
  </si>
  <si>
    <t>溴酸盐(mg/L)</t>
  </si>
  <si>
    <t>亚氯酸盐(mg/L)</t>
  </si>
  <si>
    <t>氯酸盐(mg/L)</t>
  </si>
  <si>
    <t>高氯酸盐(mg/L)</t>
  </si>
  <si>
    <t>六氯丁二烯(mg/L)</t>
  </si>
  <si>
    <r>
      <rPr>
        <b/>
        <sz val="11"/>
        <rFont val="仿宋"/>
        <charset val="0"/>
      </rPr>
      <t>灭草松</t>
    </r>
    <r>
      <rPr>
        <sz val="11"/>
        <color rgb="FF333333"/>
        <rFont val="Segoe UI"/>
        <charset val="134"/>
      </rPr>
      <t>(mg/L)</t>
    </r>
  </si>
  <si>
    <t>溴氰菊酯(mg/L)</t>
  </si>
  <si>
    <r>
      <rPr>
        <b/>
        <sz val="11"/>
        <rFont val="仿宋"/>
        <charset val="0"/>
      </rPr>
      <t>乙草胺</t>
    </r>
    <r>
      <rPr>
        <sz val="11"/>
        <color rgb="FF333333"/>
        <rFont val="Segoe UI"/>
        <charset val="134"/>
      </rPr>
      <t>(mg/L)</t>
    </r>
  </si>
  <si>
    <t>丙烯酰胺(mg/L)</t>
  </si>
  <si>
    <t>环氧氯丙烷(mg/L)</t>
  </si>
  <si>
    <t>北京中天云测检测技术有限公司</t>
  </si>
  <si>
    <t>张家口市</t>
  </si>
  <si>
    <t>怀来县</t>
  </si>
  <si>
    <t>朱官屯</t>
  </si>
  <si>
    <r>
      <rPr>
        <sz val="11"/>
        <rFont val="宋体"/>
        <charset val="0"/>
      </rPr>
      <t>怀来县城区第一水源地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朱官屯水源地</t>
    </r>
    <r>
      <rPr>
        <sz val="11"/>
        <rFont val="Times New Roman"/>
        <charset val="0"/>
      </rPr>
      <t>)</t>
    </r>
  </si>
  <si>
    <t>地下水</t>
  </si>
  <si>
    <r>
      <rPr>
        <sz val="11"/>
        <rFont val="Times New Roman"/>
        <charset val="0"/>
      </rPr>
      <t>2025</t>
    </r>
    <r>
      <rPr>
        <sz val="11"/>
        <rFont val="宋体"/>
        <charset val="0"/>
      </rPr>
      <t>年</t>
    </r>
  </si>
  <si>
    <t>7月</t>
  </si>
  <si>
    <t>使用</t>
  </si>
  <si>
    <t>5L</t>
  </si>
  <si>
    <t>无</t>
  </si>
  <si>
    <t>0.3L</t>
  </si>
  <si>
    <t>0.00082L</t>
  </si>
  <si>
    <t>0.00198L</t>
  </si>
  <si>
    <t>0.00067L</t>
  </si>
  <si>
    <t>0.0003L</t>
  </si>
  <si>
    <t>0.05L</t>
  </si>
  <si>
    <t>0.025L</t>
  </si>
  <si>
    <t>0.003L</t>
  </si>
  <si>
    <t>2L</t>
  </si>
  <si>
    <t>0.002L</t>
  </si>
  <si>
    <t>0.00004L</t>
  </si>
  <si>
    <t>0.0004L</t>
  </si>
  <si>
    <t>0.00005L</t>
  </si>
  <si>
    <t>0.004L</t>
  </si>
  <si>
    <t>0.00009L</t>
  </si>
  <si>
    <t>1.4L</t>
  </si>
  <si>
    <t>1.5L</t>
  </si>
  <si>
    <t>0.0043L</t>
  </si>
  <si>
    <t>0.0002L</t>
  </si>
  <si>
    <t>0.00002L</t>
  </si>
  <si>
    <t>1.0L</t>
  </si>
  <si>
    <t>1.2L</t>
  </si>
  <si>
    <t>0.6L</t>
  </si>
  <si>
    <t>0.8L</t>
  </si>
  <si>
    <t>0.11L</t>
  </si>
  <si>
    <t>2.2L</t>
  </si>
  <si>
    <t>0.018L</t>
  </si>
  <si>
    <t>0.017L</t>
  </si>
  <si>
    <t>0.012L</t>
  </si>
  <si>
    <t>0.005L</t>
  </si>
  <si>
    <t>0.0021L</t>
  </si>
  <si>
    <t>0.06L</t>
  </si>
  <si>
    <t>0.1L</t>
  </si>
  <si>
    <t>0.060L</t>
  </si>
  <si>
    <t>0.048L</t>
  </si>
  <si>
    <t>0.043L</t>
  </si>
  <si>
    <t>0.15L</t>
  </si>
  <si>
    <t>0.38L</t>
  </si>
  <si>
    <t>0.4L</t>
  </si>
  <si>
    <t>0.5L</t>
  </si>
  <si>
    <t>0.07L</t>
  </si>
  <si>
    <t>0.08L</t>
  </si>
  <si>
    <t>0.000251L</t>
  </si>
  <si>
    <t>0.00029L</t>
  </si>
  <si>
    <t>0.001L</t>
  </si>
  <si>
    <t>0.04L</t>
  </si>
  <si>
    <t>0.23L</t>
  </si>
  <si>
    <t>0.000121L</t>
  </si>
  <si>
    <t>0.0005L</t>
  </si>
  <si>
    <t>0.00101L</t>
  </si>
  <si>
    <t>0.0006L</t>
  </si>
  <si>
    <t>窑子头</t>
  </si>
  <si>
    <r>
      <rPr>
        <sz val="11"/>
        <rFont val="宋体"/>
        <charset val="0"/>
      </rPr>
      <t>怀来县城区第二水源地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窑子头水源地</t>
    </r>
    <r>
      <rPr>
        <sz val="11"/>
        <rFont val="Times New Roman"/>
        <charset val="0"/>
      </rPr>
      <t>)</t>
    </r>
  </si>
  <si>
    <t>0.00012L</t>
  </si>
  <si>
    <t>填最大</t>
  </si>
  <si>
    <r>
      <rPr>
        <sz val="11"/>
        <rFont val="宋体"/>
        <charset val="0"/>
      </rPr>
      <t>报告数据加</t>
    </r>
    <r>
      <rPr>
        <sz val="11"/>
        <rFont val="Times New Roman"/>
        <charset val="0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</si>
</sst>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b/>
      <sz val="11"/>
      <name val="仿宋"/>
      <charset val="0"/>
    </font>
    <font>
      <sz val="11"/>
      <name val="宋体"/>
      <charset val="0"/>
    </font>
    <font>
      <sz val="11"/>
      <name val="仿宋"/>
      <charset val="0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1"/>
      <name val="仿宋"/>
      <charset val="0"/>
    </font>
    <font>
      <sz val="11"/>
      <color rgb="FF333333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31"/>
  <sheetViews>
    <sheetView tabSelected="1" zoomScale="130" zoomScaleNormal="130" workbookViewId="0">
      <selection activeCell="DM8" sqref="DM8"/>
    </sheetView>
  </sheetViews>
  <sheetFormatPr defaultColWidth="8.89166666666667" defaultRowHeight="15"/>
  <cols>
    <col min="1" max="1" width="8.89166666666667" style="3"/>
    <col min="2" max="2" width="31.75" style="3" customWidth="1"/>
    <col min="3" max="5" width="9" style="3" customWidth="1"/>
    <col min="6" max="6" width="36.625" style="3" customWidth="1"/>
    <col min="7" max="7" width="9" style="3" customWidth="1"/>
    <col min="8" max="8" width="11.7833333333333" style="3" customWidth="1"/>
    <col min="9" max="9" width="11.4416666666667" style="3" customWidth="1"/>
    <col min="10" max="10" width="7.75" style="3" customWidth="1"/>
    <col min="11" max="11" width="7.54166666666667" style="3" customWidth="1"/>
    <col min="12" max="12" width="9.725" style="3" customWidth="1"/>
    <col min="13" max="13" width="8.89166666666667" style="3"/>
    <col min="14" max="14" width="11.0916666666667" style="3" customWidth="1"/>
    <col min="15" max="15" width="8.89166666666667" style="3"/>
    <col min="16" max="16" width="9.63333333333333" style="3" customWidth="1"/>
    <col min="17" max="19" width="6.90833333333333" style="3" customWidth="1"/>
    <col min="20" max="20" width="7.45833333333333" style="3" customWidth="1"/>
    <col min="21" max="21" width="15.1833333333333" style="3" customWidth="1"/>
    <col min="22" max="22" width="11.0916666666667" style="3" customWidth="1"/>
    <col min="23" max="24" width="7.18333333333333" style="3" customWidth="1"/>
    <col min="25" max="28" width="8.25" style="3" customWidth="1"/>
    <col min="29" max="29" width="7.18333333333333" style="3" customWidth="1"/>
    <col min="30" max="30" width="14.5416666666667" style="3" customWidth="1"/>
    <col min="31" max="31" width="13.1833333333333" style="3" customWidth="1"/>
    <col min="32" max="32" width="18.725" style="3" customWidth="1"/>
    <col min="33" max="33" width="11.4583333333333" style="3" customWidth="1"/>
    <col min="34" max="35" width="7.18333333333333" style="3" customWidth="1"/>
    <col min="36" max="36" width="13.725" style="3" customWidth="1"/>
    <col min="37" max="37" width="10.725" style="3" customWidth="1"/>
    <col min="38" max="38" width="12.1833333333333" style="3" customWidth="1"/>
    <col min="39" max="39" width="11.1833333333333" style="3" customWidth="1"/>
    <col min="40" max="42" width="7.18333333333333" style="3" customWidth="1"/>
    <col min="43" max="43" width="8.25" style="3" customWidth="1"/>
    <col min="44" max="44" width="7.18333333333333" style="3" customWidth="1"/>
    <col min="45" max="45" width="7.375" style="3" customWidth="1"/>
    <col min="46" max="46" width="8.25" style="3" customWidth="1"/>
    <col min="47" max="47" width="10.3666666666667" style="3" customWidth="1"/>
    <col min="48" max="48" width="8.25" style="3" customWidth="1"/>
    <col min="49" max="50" width="9" style="3" customWidth="1"/>
    <col min="51" max="52" width="7.18333333333333" style="3" customWidth="1"/>
    <col min="53" max="54" width="9.45833333333333" style="3" customWidth="1"/>
    <col min="55" max="55" width="8.25" style="3" customWidth="1"/>
    <col min="56" max="61" width="7.18333333333333" style="3" customWidth="1"/>
    <col min="62" max="62" width="8.25" style="3" customWidth="1"/>
    <col min="63" max="63" width="7.18333333333333" style="3" customWidth="1"/>
    <col min="64" max="64" width="9" style="3" customWidth="1"/>
    <col min="65" max="65" width="11.1833333333333" style="3" customWidth="1"/>
    <col min="66" max="67" width="10.6333333333333" style="3" customWidth="1"/>
    <col min="68" max="68" width="11.1833333333333" style="3" customWidth="1"/>
    <col min="69" max="69" width="9" style="3" customWidth="1"/>
    <col min="70" max="70" width="7.18333333333333" style="3" customWidth="1"/>
    <col min="71" max="72" width="11.1833333333333" style="3" customWidth="1"/>
    <col min="73" max="74" width="9" style="3" customWidth="1"/>
    <col min="75" max="75" width="7.18333333333333" style="3" customWidth="1"/>
    <col min="76" max="77" width="9" style="3" customWidth="1"/>
    <col min="78" max="78" width="10.3666666666667" style="3" customWidth="1"/>
    <col min="79" max="79" width="7.18333333333333" style="3" customWidth="1"/>
    <col min="80" max="80" width="10.3666666666667" style="3" customWidth="1"/>
    <col min="81" max="81" width="7.18333333333333" style="3" customWidth="1"/>
    <col min="82" max="83" width="11.1833333333333" style="3" customWidth="1"/>
    <col min="84" max="86" width="7.18333333333333" style="3" customWidth="1"/>
    <col min="87" max="87" width="10.1833333333333" style="3" customWidth="1"/>
    <col min="88" max="88" width="9.275" style="3" customWidth="1"/>
    <col min="89" max="89" width="12.1833333333333" style="3" customWidth="1"/>
    <col min="90" max="90" width="18.725" style="3" customWidth="1"/>
    <col min="91" max="91" width="10.6333333333333" style="3" customWidth="1"/>
    <col min="92" max="92" width="7.18333333333333" style="3" customWidth="1"/>
    <col min="93" max="93" width="10.3666666666667" style="3" customWidth="1"/>
    <col min="94" max="94" width="12.275" style="3" customWidth="1"/>
    <col min="95" max="95" width="10.3666666666667" style="3" customWidth="1"/>
    <col min="96" max="97" width="7.18333333333333" style="3" customWidth="1"/>
    <col min="98" max="98" width="7" style="3" customWidth="1"/>
    <col min="99" max="101" width="7.18333333333333" style="3" customWidth="1"/>
    <col min="102" max="102" width="9.275" style="3" customWidth="1"/>
    <col min="103" max="103" width="9" style="3" customWidth="1"/>
    <col min="104" max="108" width="7.18333333333333" style="3" customWidth="1"/>
    <col min="109" max="16384" width="8.89166666666667" style="4"/>
  </cols>
  <sheetData>
    <row r="1" s="1" customFormat="1" ht="162" spans="1:23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9" t="s">
        <v>10</v>
      </c>
      <c r="L1" s="5" t="s">
        <v>11</v>
      </c>
      <c r="M1" s="9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3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13" t="s">
        <v>64</v>
      </c>
      <c r="BN1" s="13" t="s">
        <v>65</v>
      </c>
      <c r="BO1" s="13" t="s">
        <v>66</v>
      </c>
      <c r="BP1" s="13" t="s">
        <v>67</v>
      </c>
      <c r="BQ1" s="5" t="s">
        <v>68</v>
      </c>
      <c r="BR1" s="5" t="s">
        <v>69</v>
      </c>
      <c r="BS1" s="13" t="s">
        <v>70</v>
      </c>
      <c r="BT1" s="19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9" t="s">
        <v>77</v>
      </c>
      <c r="CA1" s="5" t="s">
        <v>78</v>
      </c>
      <c r="CB1" s="9" t="s">
        <v>79</v>
      </c>
      <c r="CC1" s="5" t="s">
        <v>80</v>
      </c>
      <c r="CD1" s="13" t="s">
        <v>81</v>
      </c>
      <c r="CE1" s="13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9" t="s">
        <v>88</v>
      </c>
      <c r="CL1" s="5" t="s">
        <v>89</v>
      </c>
      <c r="CM1" s="13" t="s">
        <v>90</v>
      </c>
      <c r="CN1" s="5" t="s">
        <v>91</v>
      </c>
      <c r="CO1" s="9" t="s">
        <v>92</v>
      </c>
      <c r="CP1" s="13" t="s">
        <v>93</v>
      </c>
      <c r="CQ1" s="9" t="s">
        <v>94</v>
      </c>
      <c r="CR1" s="5" t="s">
        <v>95</v>
      </c>
      <c r="CS1" s="5" t="s">
        <v>96</v>
      </c>
      <c r="CT1" s="13" t="s">
        <v>97</v>
      </c>
      <c r="CU1" s="5" t="s">
        <v>98</v>
      </c>
      <c r="CV1" s="5" t="s">
        <v>99</v>
      </c>
      <c r="CW1" s="5" t="s">
        <v>100</v>
      </c>
      <c r="CX1" s="5" t="s">
        <v>101</v>
      </c>
      <c r="CY1" s="5" t="s">
        <v>102</v>
      </c>
      <c r="CZ1" s="5" t="s">
        <v>103</v>
      </c>
      <c r="DA1" s="5" t="s">
        <v>104</v>
      </c>
      <c r="DB1" s="5" t="s">
        <v>105</v>
      </c>
      <c r="DC1" s="5" t="s">
        <v>106</v>
      </c>
      <c r="DD1" s="5" t="s">
        <v>107</v>
      </c>
      <c r="DE1" s="9" t="s">
        <v>108</v>
      </c>
      <c r="DF1" s="9" t="s">
        <v>109</v>
      </c>
      <c r="DG1" s="9" t="s">
        <v>110</v>
      </c>
      <c r="DH1" s="9" t="s">
        <v>111</v>
      </c>
      <c r="DI1" s="9" t="s">
        <v>112</v>
      </c>
      <c r="DJ1" s="9" t="s">
        <v>113</v>
      </c>
      <c r="DK1" s="9" t="s">
        <v>114</v>
      </c>
      <c r="DL1" s="9" t="s">
        <v>115</v>
      </c>
      <c r="DM1" s="9" t="s">
        <v>116</v>
      </c>
      <c r="DN1" s="9" t="s">
        <v>117</v>
      </c>
      <c r="DO1" s="9" t="s">
        <v>118</v>
      </c>
      <c r="DP1" s="9" t="s">
        <v>119</v>
      </c>
      <c r="DQ1" s="9" t="s">
        <v>120</v>
      </c>
      <c r="DR1" s="9" t="s">
        <v>121</v>
      </c>
      <c r="DS1" s="9" t="s">
        <v>122</v>
      </c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</row>
    <row r="2" s="2" customFormat="1" ht="15.75" spans="1:123">
      <c r="A2" s="6">
        <v>1</v>
      </c>
      <c r="B2" s="7" t="s">
        <v>123</v>
      </c>
      <c r="C2" s="8" t="s">
        <v>124</v>
      </c>
      <c r="D2" s="8" t="s">
        <v>125</v>
      </c>
      <c r="E2" s="8" t="s">
        <v>126</v>
      </c>
      <c r="F2" s="8" t="s">
        <v>127</v>
      </c>
      <c r="G2" s="8" t="s">
        <v>128</v>
      </c>
      <c r="H2" s="7">
        <v>115.4339</v>
      </c>
      <c r="I2" s="7">
        <v>40.3669</v>
      </c>
      <c r="J2" s="7" t="s">
        <v>129</v>
      </c>
      <c r="K2" s="10" t="s">
        <v>130</v>
      </c>
      <c r="L2" s="11">
        <v>45857</v>
      </c>
      <c r="M2" s="10" t="s">
        <v>131</v>
      </c>
      <c r="N2" s="12">
        <v>53</v>
      </c>
      <c r="O2" s="12"/>
      <c r="P2" s="12" t="s">
        <v>132</v>
      </c>
      <c r="Q2" s="14" t="s">
        <v>133</v>
      </c>
      <c r="R2" s="12" t="s">
        <v>134</v>
      </c>
      <c r="S2" s="14" t="s">
        <v>133</v>
      </c>
      <c r="T2" s="12">
        <v>7</v>
      </c>
      <c r="U2" s="12">
        <v>178</v>
      </c>
      <c r="V2" s="12">
        <v>312</v>
      </c>
      <c r="W2" s="12">
        <v>33.6</v>
      </c>
      <c r="X2" s="12">
        <v>21</v>
      </c>
      <c r="Y2" s="12" t="s">
        <v>135</v>
      </c>
      <c r="Z2" s="12">
        <v>0.0378</v>
      </c>
      <c r="AA2" s="12" t="s">
        <v>136</v>
      </c>
      <c r="AB2" s="12" t="s">
        <v>137</v>
      </c>
      <c r="AC2" s="12">
        <v>0.0456</v>
      </c>
      <c r="AD2" s="15" t="s">
        <v>138</v>
      </c>
      <c r="AE2" s="15" t="s">
        <v>139</v>
      </c>
      <c r="AF2" s="12">
        <v>1.4</v>
      </c>
      <c r="AG2" s="15" t="s">
        <v>140</v>
      </c>
      <c r="AH2" s="15" t="s">
        <v>141</v>
      </c>
      <c r="AI2" s="12">
        <v>61.3</v>
      </c>
      <c r="AJ2" s="12" t="s">
        <v>142</v>
      </c>
      <c r="AK2" s="12">
        <v>34</v>
      </c>
      <c r="AL2" s="15" t="s">
        <v>141</v>
      </c>
      <c r="AM2" s="12">
        <v>1.16</v>
      </c>
      <c r="AN2" s="15" t="s">
        <v>143</v>
      </c>
      <c r="AO2" s="16">
        <v>0.6</v>
      </c>
      <c r="AP2" s="15" t="s">
        <v>143</v>
      </c>
      <c r="AQ2" s="12" t="s">
        <v>144</v>
      </c>
      <c r="AR2" s="12">
        <v>0.0006</v>
      </c>
      <c r="AS2" s="12" t="s">
        <v>145</v>
      </c>
      <c r="AT2" s="12" t="s">
        <v>146</v>
      </c>
      <c r="AU2" s="17" t="s">
        <v>147</v>
      </c>
      <c r="AV2" s="12" t="s">
        <v>148</v>
      </c>
      <c r="AW2" s="18" t="s">
        <v>149</v>
      </c>
      <c r="AX2" s="18" t="s">
        <v>150</v>
      </c>
      <c r="AY2" s="18" t="s">
        <v>149</v>
      </c>
      <c r="AZ2" s="18" t="s">
        <v>149</v>
      </c>
      <c r="BA2" s="12" t="s">
        <v>151</v>
      </c>
      <c r="BB2" s="12">
        <v>0.12</v>
      </c>
      <c r="BC2" s="12" t="s">
        <v>144</v>
      </c>
      <c r="BD2" s="12">
        <v>0.103</v>
      </c>
      <c r="BE2" s="12" t="s">
        <v>152</v>
      </c>
      <c r="BF2" s="12">
        <v>0.0792</v>
      </c>
      <c r="BG2" s="12">
        <v>0.00096</v>
      </c>
      <c r="BH2" s="12">
        <v>8e-5</v>
      </c>
      <c r="BI2" s="12">
        <v>0.00426</v>
      </c>
      <c r="BJ2" s="12" t="s">
        <v>144</v>
      </c>
      <c r="BK2" s="12" t="s">
        <v>153</v>
      </c>
      <c r="BL2" s="12" t="s">
        <v>154</v>
      </c>
      <c r="BM2" s="18" t="s">
        <v>149</v>
      </c>
      <c r="BN2" s="18" t="s">
        <v>149</v>
      </c>
      <c r="BO2" s="12" t="s">
        <v>150</v>
      </c>
      <c r="BP2" s="12" t="s">
        <v>155</v>
      </c>
      <c r="BQ2" s="12" t="s">
        <v>156</v>
      </c>
      <c r="BR2" s="12" t="s">
        <v>150</v>
      </c>
      <c r="BS2" s="12" t="s">
        <v>155</v>
      </c>
      <c r="BT2" s="20" t="s">
        <v>155</v>
      </c>
      <c r="BU2" s="12" t="s">
        <v>150</v>
      </c>
      <c r="BV2" s="12" t="s">
        <v>155</v>
      </c>
      <c r="BW2" s="12" t="s">
        <v>156</v>
      </c>
      <c r="BX2" s="12" t="s">
        <v>157</v>
      </c>
      <c r="BY2" s="12" t="s">
        <v>157</v>
      </c>
      <c r="BZ2" s="20" t="s">
        <v>158</v>
      </c>
      <c r="CA2" s="12" t="s">
        <v>157</v>
      </c>
      <c r="CB2" s="20" t="s">
        <v>159</v>
      </c>
      <c r="CC2" s="12" t="s">
        <v>156</v>
      </c>
      <c r="CD2" s="12" t="s">
        <v>160</v>
      </c>
      <c r="CE2" s="12" t="s">
        <v>161</v>
      </c>
      <c r="CF2" s="12" t="s">
        <v>162</v>
      </c>
      <c r="CG2" s="12" t="s">
        <v>147</v>
      </c>
      <c r="CH2" s="12" t="s">
        <v>163</v>
      </c>
      <c r="CI2" s="12" t="s">
        <v>147</v>
      </c>
      <c r="CJ2" s="12" t="s">
        <v>147</v>
      </c>
      <c r="CK2" s="20" t="s">
        <v>164</v>
      </c>
      <c r="CL2" s="12" t="s">
        <v>165</v>
      </c>
      <c r="CM2" s="12" t="s">
        <v>166</v>
      </c>
      <c r="CN2" s="12" t="s">
        <v>166</v>
      </c>
      <c r="CO2" s="20" t="s">
        <v>167</v>
      </c>
      <c r="CP2" s="12" t="s">
        <v>140</v>
      </c>
      <c r="CQ2" s="20" t="s">
        <v>168</v>
      </c>
      <c r="CR2" s="12" t="s">
        <v>169</v>
      </c>
      <c r="CS2" s="12">
        <v>0.042</v>
      </c>
      <c r="CT2" s="12" t="s">
        <v>170</v>
      </c>
      <c r="CU2" s="12" t="s">
        <v>170</v>
      </c>
      <c r="CV2" s="12" t="s">
        <v>171</v>
      </c>
      <c r="CW2" s="12" t="s">
        <v>172</v>
      </c>
      <c r="CX2" s="12" t="s">
        <v>172</v>
      </c>
      <c r="CY2" s="12" t="s">
        <v>173</v>
      </c>
      <c r="CZ2" s="12" t="s">
        <v>172</v>
      </c>
      <c r="DA2" s="12" t="s">
        <v>172</v>
      </c>
      <c r="DB2" s="12" t="s">
        <v>174</v>
      </c>
      <c r="DC2" s="12" t="s">
        <v>175</v>
      </c>
      <c r="DD2" s="12" t="s">
        <v>142</v>
      </c>
      <c r="DE2" s="22" t="s">
        <v>176</v>
      </c>
      <c r="DF2" s="22" t="s">
        <v>177</v>
      </c>
      <c r="DG2" s="22" t="s">
        <v>162</v>
      </c>
      <c r="DH2" s="22" t="s">
        <v>143</v>
      </c>
      <c r="DI2" s="22" t="s">
        <v>178</v>
      </c>
      <c r="DJ2" s="22" t="s">
        <v>163</v>
      </c>
      <c r="DK2" s="22" t="s">
        <v>179</v>
      </c>
      <c r="DL2" s="22" t="s">
        <v>180</v>
      </c>
      <c r="DM2" s="22" t="s">
        <v>163</v>
      </c>
      <c r="DN2" s="22" t="s">
        <v>181</v>
      </c>
      <c r="DO2" s="22" t="s">
        <v>182</v>
      </c>
      <c r="DP2" s="22" t="s">
        <v>183</v>
      </c>
      <c r="DQ2" s="22" t="s">
        <v>153</v>
      </c>
      <c r="DR2" s="22" t="s">
        <v>146</v>
      </c>
      <c r="DS2" s="22" t="s">
        <v>184</v>
      </c>
    </row>
    <row r="3" s="2" customFormat="1" ht="15.75" spans="1:123">
      <c r="A3" s="6">
        <v>2</v>
      </c>
      <c r="B3" s="7" t="s">
        <v>123</v>
      </c>
      <c r="C3" s="8" t="s">
        <v>124</v>
      </c>
      <c r="D3" s="8" t="s">
        <v>125</v>
      </c>
      <c r="E3" s="8" t="s">
        <v>185</v>
      </c>
      <c r="F3" s="8" t="s">
        <v>186</v>
      </c>
      <c r="G3" s="8" t="s">
        <v>128</v>
      </c>
      <c r="H3" s="7">
        <v>115.5131</v>
      </c>
      <c r="I3" s="7">
        <v>40.4819</v>
      </c>
      <c r="J3" s="7" t="s">
        <v>129</v>
      </c>
      <c r="K3" s="10" t="s">
        <v>130</v>
      </c>
      <c r="L3" s="11">
        <v>45857</v>
      </c>
      <c r="M3" s="10" t="s">
        <v>131</v>
      </c>
      <c r="N3" s="12">
        <v>7.3</v>
      </c>
      <c r="O3" s="12"/>
      <c r="P3" s="12" t="s">
        <v>132</v>
      </c>
      <c r="Q3" s="14" t="s">
        <v>133</v>
      </c>
      <c r="R3" s="12" t="s">
        <v>134</v>
      </c>
      <c r="S3" s="14" t="s">
        <v>133</v>
      </c>
      <c r="T3" s="12">
        <v>6.7</v>
      </c>
      <c r="U3" s="12">
        <v>164</v>
      </c>
      <c r="V3" s="12">
        <v>287</v>
      </c>
      <c r="W3" s="12">
        <v>21.8</v>
      </c>
      <c r="X3" s="12">
        <v>11</v>
      </c>
      <c r="Y3" s="12" t="s">
        <v>135</v>
      </c>
      <c r="Z3" s="12" t="s">
        <v>187</v>
      </c>
      <c r="AA3" s="12">
        <v>0.00087</v>
      </c>
      <c r="AB3" s="12" t="s">
        <v>137</v>
      </c>
      <c r="AC3" s="12">
        <v>0.0202</v>
      </c>
      <c r="AD3" s="15" t="s">
        <v>138</v>
      </c>
      <c r="AE3" s="15" t="s">
        <v>139</v>
      </c>
      <c r="AF3" s="12">
        <v>1.3</v>
      </c>
      <c r="AG3" s="15" t="s">
        <v>140</v>
      </c>
      <c r="AH3" s="15" t="s">
        <v>141</v>
      </c>
      <c r="AI3" s="12">
        <v>16.4</v>
      </c>
      <c r="AJ3" s="12" t="s">
        <v>142</v>
      </c>
      <c r="AK3" s="12">
        <v>42</v>
      </c>
      <c r="AL3" s="15" t="s">
        <v>141</v>
      </c>
      <c r="AM3" s="12">
        <v>3.58</v>
      </c>
      <c r="AN3" s="15" t="s">
        <v>143</v>
      </c>
      <c r="AO3" s="12">
        <v>0.28</v>
      </c>
      <c r="AP3" s="15" t="s">
        <v>143</v>
      </c>
      <c r="AQ3" s="12" t="s">
        <v>144</v>
      </c>
      <c r="AR3" s="12" t="s">
        <v>138</v>
      </c>
      <c r="AS3" s="12" t="s">
        <v>145</v>
      </c>
      <c r="AT3" s="12" t="s">
        <v>146</v>
      </c>
      <c r="AU3" s="18" t="s">
        <v>147</v>
      </c>
      <c r="AV3" s="12" t="s">
        <v>148</v>
      </c>
      <c r="AW3" s="18" t="s">
        <v>149</v>
      </c>
      <c r="AX3" s="18" t="s">
        <v>150</v>
      </c>
      <c r="AY3" s="18" t="s">
        <v>149</v>
      </c>
      <c r="AZ3" s="12" t="s">
        <v>149</v>
      </c>
      <c r="BA3" s="12" t="s">
        <v>151</v>
      </c>
      <c r="BB3" s="12">
        <v>0.14</v>
      </c>
      <c r="BC3" s="12" t="s">
        <v>144</v>
      </c>
      <c r="BD3" s="12">
        <v>0.0354</v>
      </c>
      <c r="BE3" s="12" t="s">
        <v>152</v>
      </c>
      <c r="BF3" s="12">
        <v>0.116</v>
      </c>
      <c r="BG3" s="12">
        <v>0.00099</v>
      </c>
      <c r="BH3" s="12">
        <v>0.0001</v>
      </c>
      <c r="BI3" s="12">
        <v>0.00232</v>
      </c>
      <c r="BJ3" s="12" t="s">
        <v>144</v>
      </c>
      <c r="BK3" s="12" t="s">
        <v>153</v>
      </c>
      <c r="BL3" s="12" t="s">
        <v>154</v>
      </c>
      <c r="BM3" s="18" t="s">
        <v>149</v>
      </c>
      <c r="BN3" s="12" t="s">
        <v>149</v>
      </c>
      <c r="BO3" s="12" t="s">
        <v>150</v>
      </c>
      <c r="BP3" s="12" t="s">
        <v>155</v>
      </c>
      <c r="BQ3" s="12" t="s">
        <v>156</v>
      </c>
      <c r="BR3" s="12" t="s">
        <v>150</v>
      </c>
      <c r="BS3" s="12" t="s">
        <v>155</v>
      </c>
      <c r="BT3" s="20" t="s">
        <v>155</v>
      </c>
      <c r="BU3" s="12" t="s">
        <v>150</v>
      </c>
      <c r="BV3" s="12" t="s">
        <v>155</v>
      </c>
      <c r="BW3" s="12" t="s">
        <v>156</v>
      </c>
      <c r="BX3" s="12" t="s">
        <v>157</v>
      </c>
      <c r="BY3" s="12" t="s">
        <v>157</v>
      </c>
      <c r="BZ3" s="20" t="s">
        <v>158</v>
      </c>
      <c r="CA3" s="12" t="s">
        <v>157</v>
      </c>
      <c r="CB3" s="20" t="s">
        <v>159</v>
      </c>
      <c r="CC3" s="12" t="s">
        <v>156</v>
      </c>
      <c r="CD3" s="12" t="s">
        <v>160</v>
      </c>
      <c r="CE3" s="12" t="s">
        <v>161</v>
      </c>
      <c r="CF3" s="12" t="s">
        <v>162</v>
      </c>
      <c r="CG3" s="12" t="s">
        <v>147</v>
      </c>
      <c r="CH3" s="12" t="s">
        <v>163</v>
      </c>
      <c r="CI3" s="12" t="s">
        <v>147</v>
      </c>
      <c r="CJ3" s="12" t="s">
        <v>147</v>
      </c>
      <c r="CK3" s="20" t="s">
        <v>164</v>
      </c>
      <c r="CL3" s="12" t="s">
        <v>165</v>
      </c>
      <c r="CM3" s="12" t="s">
        <v>166</v>
      </c>
      <c r="CN3" s="12" t="s">
        <v>166</v>
      </c>
      <c r="CO3" s="20" t="s">
        <v>167</v>
      </c>
      <c r="CP3" s="12" t="s">
        <v>140</v>
      </c>
      <c r="CQ3" s="20" t="s">
        <v>168</v>
      </c>
      <c r="CR3" s="12" t="s">
        <v>169</v>
      </c>
      <c r="CS3" s="12">
        <v>0.042</v>
      </c>
      <c r="CT3" s="12" t="s">
        <v>170</v>
      </c>
      <c r="CU3" s="12" t="s">
        <v>170</v>
      </c>
      <c r="CV3" s="12" t="s">
        <v>171</v>
      </c>
      <c r="CW3" s="12" t="s">
        <v>172</v>
      </c>
      <c r="CX3" s="12" t="s">
        <v>172</v>
      </c>
      <c r="CY3" s="12" t="s">
        <v>173</v>
      </c>
      <c r="CZ3" s="12" t="s">
        <v>172</v>
      </c>
      <c r="DA3" s="12" t="s">
        <v>172</v>
      </c>
      <c r="DB3" s="12" t="s">
        <v>174</v>
      </c>
      <c r="DC3" s="12" t="s">
        <v>175</v>
      </c>
      <c r="DD3" s="12" t="s">
        <v>142</v>
      </c>
      <c r="DE3" s="22" t="s">
        <v>176</v>
      </c>
      <c r="DF3" s="22" t="s">
        <v>177</v>
      </c>
      <c r="DG3" s="22" t="s">
        <v>162</v>
      </c>
      <c r="DH3" s="22" t="s">
        <v>143</v>
      </c>
      <c r="DI3" s="22" t="s">
        <v>178</v>
      </c>
      <c r="DJ3" s="22" t="s">
        <v>163</v>
      </c>
      <c r="DK3" s="22" t="s">
        <v>179</v>
      </c>
      <c r="DL3" s="22" t="s">
        <v>180</v>
      </c>
      <c r="DM3" s="22" t="s">
        <v>163</v>
      </c>
      <c r="DN3" s="22" t="s">
        <v>181</v>
      </c>
      <c r="DO3" s="22" t="s">
        <v>182</v>
      </c>
      <c r="DP3" s="22" t="s">
        <v>183</v>
      </c>
      <c r="DQ3" s="22" t="s">
        <v>153</v>
      </c>
      <c r="DR3" s="22" t="s">
        <v>146</v>
      </c>
      <c r="DS3" s="22" t="s">
        <v>184</v>
      </c>
    </row>
    <row r="4" s="2" customFormat="1" spans="1:123">
      <c r="A4" s="6">
        <v>3</v>
      </c>
      <c r="B4" s="7"/>
      <c r="C4" s="7"/>
      <c r="D4" s="7"/>
      <c r="E4" s="7"/>
      <c r="F4" s="7"/>
      <c r="G4" s="7"/>
      <c r="H4" s="7"/>
      <c r="I4" s="7"/>
      <c r="J4" s="7"/>
      <c r="K4" s="10"/>
      <c r="L4" s="11"/>
      <c r="M4" s="1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20"/>
      <c r="BU4" s="12"/>
      <c r="BV4" s="12"/>
      <c r="BW4" s="12"/>
      <c r="BX4" s="12"/>
      <c r="BY4" s="12"/>
      <c r="BZ4" s="20"/>
      <c r="CA4" s="12"/>
      <c r="CB4" s="20"/>
      <c r="CC4" s="12"/>
      <c r="CD4" s="12"/>
      <c r="CE4" s="12"/>
      <c r="CF4" s="12"/>
      <c r="CG4" s="12"/>
      <c r="CH4" s="12"/>
      <c r="CI4" s="12"/>
      <c r="CJ4" s="12"/>
      <c r="CK4" s="20"/>
      <c r="CL4" s="12"/>
      <c r="CM4" s="12"/>
      <c r="CN4" s="12"/>
      <c r="CO4" s="20"/>
      <c r="CP4" s="12"/>
      <c r="CQ4" s="20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</row>
    <row r="5" s="2" customFormat="1" spans="1:123">
      <c r="A5" s="6">
        <v>4</v>
      </c>
      <c r="B5" s="7"/>
      <c r="C5" s="7"/>
      <c r="D5" s="7"/>
      <c r="E5" s="7"/>
      <c r="F5" s="7"/>
      <c r="G5" s="7"/>
      <c r="H5" s="7"/>
      <c r="I5" s="7"/>
      <c r="J5" s="7"/>
      <c r="K5" s="10"/>
      <c r="L5" s="11"/>
      <c r="M5" s="10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21" t="s">
        <v>188</v>
      </c>
      <c r="BU5" s="12"/>
      <c r="BV5" s="12"/>
      <c r="BW5" s="12"/>
      <c r="BX5" s="12"/>
      <c r="BY5" s="12"/>
      <c r="BZ5" s="21" t="s">
        <v>188</v>
      </c>
      <c r="CA5" s="12"/>
      <c r="CB5" s="21" t="s">
        <v>188</v>
      </c>
      <c r="CC5" s="12"/>
      <c r="CD5" s="12"/>
      <c r="CE5" s="12"/>
      <c r="CF5" s="12"/>
      <c r="CG5" s="12"/>
      <c r="CH5" s="12"/>
      <c r="CI5" s="12"/>
      <c r="CJ5" s="12"/>
      <c r="CK5" s="21" t="s">
        <v>188</v>
      </c>
      <c r="CL5" s="12"/>
      <c r="CM5" s="12"/>
      <c r="CN5" s="12"/>
      <c r="CO5" s="21" t="s">
        <v>188</v>
      </c>
      <c r="CP5" s="12"/>
      <c r="CQ5" s="21" t="s">
        <v>188</v>
      </c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23" t="s">
        <v>189</v>
      </c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7"/>
    </row>
    <row r="6" s="2" customFormat="1" spans="1:123">
      <c r="A6" s="6">
        <v>5</v>
      </c>
      <c r="B6" s="7"/>
      <c r="C6" s="7"/>
      <c r="D6" s="7"/>
      <c r="E6" s="7"/>
      <c r="F6" s="7"/>
      <c r="G6" s="7"/>
      <c r="H6" s="7"/>
      <c r="I6" s="7"/>
      <c r="J6" s="7"/>
      <c r="K6" s="10"/>
      <c r="L6" s="11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</row>
    <row r="7" s="2" customFormat="1" spans="1:123">
      <c r="A7" s="6">
        <v>6</v>
      </c>
      <c r="B7" s="7"/>
      <c r="C7" s="7"/>
      <c r="D7" s="7"/>
      <c r="E7" s="7"/>
      <c r="F7" s="7"/>
      <c r="G7" s="7"/>
      <c r="H7" s="7"/>
      <c r="I7" s="7"/>
      <c r="J7" s="7"/>
      <c r="K7" s="10"/>
      <c r="L7" s="11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25"/>
      <c r="DF7" s="25"/>
      <c r="DG7" s="25"/>
      <c r="DH7" s="25"/>
      <c r="DI7" s="25"/>
      <c r="DJ7" s="12"/>
      <c r="DK7" s="12"/>
      <c r="DL7" s="12"/>
      <c r="DM7" s="12"/>
      <c r="DN7" s="12"/>
      <c r="DO7" s="12"/>
      <c r="DP7" s="12"/>
      <c r="DQ7" s="25"/>
      <c r="DR7" s="25"/>
      <c r="DS7" s="25"/>
    </row>
    <row r="8" s="2" customFormat="1" spans="1:123">
      <c r="A8" s="6">
        <v>7</v>
      </c>
      <c r="B8" s="7"/>
      <c r="C8" s="7"/>
      <c r="D8" s="7"/>
      <c r="E8" s="7"/>
      <c r="F8" s="7"/>
      <c r="G8" s="7"/>
      <c r="H8" s="7"/>
      <c r="I8" s="7"/>
      <c r="J8" s="7"/>
      <c r="K8" s="10"/>
      <c r="L8" s="11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25"/>
      <c r="DF8" s="25"/>
      <c r="DG8" s="25"/>
      <c r="DH8" s="25"/>
      <c r="DI8" s="25"/>
      <c r="DJ8" s="12"/>
      <c r="DK8" s="12"/>
      <c r="DL8" s="12"/>
      <c r="DM8" s="12"/>
      <c r="DN8" s="12"/>
      <c r="DO8" s="12"/>
      <c r="DP8" s="12"/>
      <c r="DQ8" s="25"/>
      <c r="DR8" s="25"/>
      <c r="DS8" s="25"/>
    </row>
    <row r="9" s="2" customFormat="1" spans="1:123">
      <c r="A9" s="6">
        <v>8</v>
      </c>
      <c r="B9" s="7"/>
      <c r="C9" s="7"/>
      <c r="D9" s="7"/>
      <c r="E9" s="7"/>
      <c r="F9" s="7"/>
      <c r="G9" s="7"/>
      <c r="H9" s="7"/>
      <c r="I9" s="7"/>
      <c r="J9" s="7"/>
      <c r="K9" s="10"/>
      <c r="L9" s="11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>
        <v>-5</v>
      </c>
      <c r="BD9" s="12">
        <v>1e-5</v>
      </c>
      <c r="BE9" s="12">
        <v>2</v>
      </c>
      <c r="BF9" s="12">
        <f t="shared" ref="BF9:BF12" si="0">BE9*BD9</f>
        <v>2e-5</v>
      </c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>
        <v>-5</v>
      </c>
      <c r="CD9" s="12">
        <v>1e-5</v>
      </c>
      <c r="CE9" s="12">
        <v>2</v>
      </c>
      <c r="CF9" s="12">
        <f t="shared" ref="CF9:CF12" si="1">CE9*CD9</f>
        <v>2e-5</v>
      </c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25"/>
      <c r="DF9" s="25"/>
      <c r="DG9" s="25"/>
      <c r="DH9" s="25"/>
      <c r="DI9" s="25"/>
      <c r="DJ9" s="12"/>
      <c r="DK9" s="12"/>
      <c r="DL9" s="12"/>
      <c r="DM9" s="12"/>
      <c r="DN9" s="12"/>
      <c r="DO9" s="12"/>
      <c r="DP9" s="12"/>
      <c r="DQ9" s="25"/>
      <c r="DR9" s="25"/>
      <c r="DS9" s="25"/>
    </row>
    <row r="10" s="2" customFormat="1" spans="1:123">
      <c r="A10" s="6">
        <v>9</v>
      </c>
      <c r="B10" s="7"/>
      <c r="C10" s="7"/>
      <c r="D10" s="7"/>
      <c r="E10" s="7"/>
      <c r="F10" s="7"/>
      <c r="G10" s="7"/>
      <c r="H10" s="7"/>
      <c r="I10" s="7"/>
      <c r="J10" s="7"/>
      <c r="K10" s="10"/>
      <c r="L10" s="11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>
        <v>-4</v>
      </c>
      <c r="BD10" s="12">
        <v>0.0001</v>
      </c>
      <c r="BE10" s="12">
        <v>1</v>
      </c>
      <c r="BF10" s="12">
        <f t="shared" si="0"/>
        <v>0.0001</v>
      </c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>
        <v>-4</v>
      </c>
      <c r="CD10" s="12">
        <v>0.0001</v>
      </c>
      <c r="CE10" s="12">
        <v>1</v>
      </c>
      <c r="CF10" s="12">
        <f t="shared" si="1"/>
        <v>0.0001</v>
      </c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25"/>
      <c r="DF10" s="25"/>
      <c r="DG10" s="25"/>
      <c r="DH10" s="25"/>
      <c r="DI10" s="25"/>
      <c r="DJ10" s="12"/>
      <c r="DK10" s="12">
        <v>-5</v>
      </c>
      <c r="DL10" s="12">
        <v>1e-5</v>
      </c>
      <c r="DM10" s="12">
        <v>2</v>
      </c>
      <c r="DN10" s="12">
        <f t="shared" ref="DN10:DN13" si="2">DM10*DL10</f>
        <v>2e-5</v>
      </c>
      <c r="DO10" s="12"/>
      <c r="DP10" s="12"/>
      <c r="DQ10" s="25"/>
      <c r="DR10" s="25"/>
      <c r="DS10" s="25"/>
    </row>
    <row r="11" s="2" customFormat="1" spans="1:123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  <c r="K11" s="10"/>
      <c r="L11" s="11"/>
      <c r="M11" s="10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>
        <v>-3</v>
      </c>
      <c r="BD11" s="12">
        <v>0.001</v>
      </c>
      <c r="BE11" s="12">
        <v>2.32</v>
      </c>
      <c r="BF11" s="12">
        <f t="shared" si="0"/>
        <v>0.00232</v>
      </c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>
        <v>-3</v>
      </c>
      <c r="CD11" s="12">
        <v>0.001</v>
      </c>
      <c r="CE11" s="12">
        <v>2.1</v>
      </c>
      <c r="CF11" s="12">
        <f t="shared" si="1"/>
        <v>0.0021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25"/>
      <c r="DF11" s="25"/>
      <c r="DG11" s="25"/>
      <c r="DH11" s="25"/>
      <c r="DI11" s="25"/>
      <c r="DJ11" s="12"/>
      <c r="DK11" s="12">
        <v>-4</v>
      </c>
      <c r="DL11" s="12">
        <v>0.0001</v>
      </c>
      <c r="DM11" s="12">
        <v>5</v>
      </c>
      <c r="DN11" s="12">
        <f t="shared" si="2"/>
        <v>0.0005</v>
      </c>
      <c r="DO11" s="12"/>
      <c r="DP11" s="12"/>
      <c r="DQ11" s="25"/>
      <c r="DR11" s="25"/>
      <c r="DS11" s="25"/>
    </row>
    <row r="12" s="2" customFormat="1" spans="1:123">
      <c r="A12" s="6">
        <v>11</v>
      </c>
      <c r="B12" s="7"/>
      <c r="C12" s="7"/>
      <c r="D12" s="7"/>
      <c r="E12" s="7"/>
      <c r="F12" s="7"/>
      <c r="G12" s="7"/>
      <c r="H12" s="7"/>
      <c r="I12" s="7"/>
      <c r="J12" s="7"/>
      <c r="K12" s="10"/>
      <c r="L12" s="11"/>
      <c r="M12" s="10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>
        <v>-2</v>
      </c>
      <c r="BD12" s="12">
        <v>0.01</v>
      </c>
      <c r="BE12" s="12">
        <v>4.3</v>
      </c>
      <c r="BF12" s="12">
        <f t="shared" si="0"/>
        <v>0.043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>
        <v>-2</v>
      </c>
      <c r="CD12" s="12">
        <v>0.01</v>
      </c>
      <c r="CE12" s="12">
        <v>4.3</v>
      </c>
      <c r="CF12" s="12">
        <f t="shared" si="1"/>
        <v>0.043</v>
      </c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25"/>
      <c r="DF12" s="25"/>
      <c r="DG12" s="25"/>
      <c r="DH12" s="25"/>
      <c r="DI12" s="25"/>
      <c r="DJ12" s="12"/>
      <c r="DK12" s="12">
        <v>-3</v>
      </c>
      <c r="DL12" s="12">
        <v>0.001</v>
      </c>
      <c r="DM12" s="12">
        <v>1.01</v>
      </c>
      <c r="DN12" s="12">
        <f t="shared" si="2"/>
        <v>0.00101</v>
      </c>
      <c r="DO12" s="12"/>
      <c r="DP12" s="12"/>
      <c r="DQ12" s="25"/>
      <c r="DR12" s="25"/>
      <c r="DS12" s="25"/>
    </row>
    <row r="13" s="2" customFormat="1" spans="1:123">
      <c r="A13" s="6">
        <v>12</v>
      </c>
      <c r="B13" s="7"/>
      <c r="C13" s="7"/>
      <c r="D13" s="7"/>
      <c r="E13" s="7"/>
      <c r="F13" s="7"/>
      <c r="G13" s="7"/>
      <c r="H13" s="7"/>
      <c r="I13" s="7"/>
      <c r="J13" s="7"/>
      <c r="K13" s="10"/>
      <c r="L13" s="11"/>
      <c r="M13" s="10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-5</v>
      </c>
      <c r="AA13" s="12">
        <v>1e-5</v>
      </c>
      <c r="AB13" s="12">
        <v>4</v>
      </c>
      <c r="AC13" s="12">
        <f>AB13*AA13</f>
        <v>4e-5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25"/>
      <c r="DF13" s="25"/>
      <c r="DG13" s="25"/>
      <c r="DH13" s="25"/>
      <c r="DI13" s="25"/>
      <c r="DJ13" s="12"/>
      <c r="DK13" s="12">
        <v>-2</v>
      </c>
      <c r="DL13" s="12">
        <v>0.01</v>
      </c>
      <c r="DM13" s="12">
        <v>4.3</v>
      </c>
      <c r="DN13" s="12">
        <f t="shared" si="2"/>
        <v>0.043</v>
      </c>
      <c r="DO13" s="12"/>
      <c r="DP13" s="12"/>
      <c r="DQ13" s="25"/>
      <c r="DR13" s="25"/>
      <c r="DS13" s="25"/>
    </row>
    <row r="14" s="2" customFormat="1" spans="1:123">
      <c r="A14" s="6">
        <v>13</v>
      </c>
      <c r="B14" s="7"/>
      <c r="C14" s="7"/>
      <c r="D14" s="7"/>
      <c r="E14" s="7"/>
      <c r="F14" s="7"/>
      <c r="G14" s="7"/>
      <c r="H14" s="7"/>
      <c r="I14" s="7"/>
      <c r="J14" s="7"/>
      <c r="K14" s="10"/>
      <c r="L14" s="11"/>
      <c r="M14" s="10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-4</v>
      </c>
      <c r="AA14" s="12">
        <v>0.0001</v>
      </c>
      <c r="AB14" s="12">
        <v>6</v>
      </c>
      <c r="AC14" s="12">
        <f>AB14*AA14</f>
        <v>0.0006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25"/>
      <c r="DF14" s="25"/>
      <c r="DG14" s="25"/>
      <c r="DH14" s="25"/>
      <c r="DI14" s="25"/>
      <c r="DJ14" s="12"/>
      <c r="DK14" s="12"/>
      <c r="DL14" s="12"/>
      <c r="DM14" s="12"/>
      <c r="DN14" s="12"/>
      <c r="DO14" s="12"/>
      <c r="DP14" s="12"/>
      <c r="DQ14" s="25"/>
      <c r="DR14" s="25"/>
      <c r="DS14" s="25"/>
    </row>
    <row r="15" s="2" customFormat="1" spans="1:123">
      <c r="A15" s="6">
        <v>14</v>
      </c>
      <c r="B15" s="7"/>
      <c r="C15" s="7"/>
      <c r="D15" s="7"/>
      <c r="E15" s="7"/>
      <c r="F15" s="7"/>
      <c r="G15" s="7"/>
      <c r="H15" s="7"/>
      <c r="I15" s="7"/>
      <c r="J15" s="7"/>
      <c r="K15" s="10"/>
      <c r="L15" s="11"/>
      <c r="M15" s="10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v>-3</v>
      </c>
      <c r="AA15" s="12">
        <v>0.001</v>
      </c>
      <c r="AB15" s="12">
        <v>1.98</v>
      </c>
      <c r="AC15" s="12">
        <f>AB15*AA15</f>
        <v>0.00198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25"/>
      <c r="DF15" s="25"/>
      <c r="DG15" s="25"/>
      <c r="DH15" s="25"/>
      <c r="DI15" s="25"/>
      <c r="DJ15" s="12"/>
      <c r="DK15" s="12"/>
      <c r="DL15" s="12"/>
      <c r="DM15" s="12"/>
      <c r="DN15" s="12"/>
      <c r="DO15" s="12"/>
      <c r="DP15" s="12"/>
      <c r="DQ15" s="25"/>
      <c r="DR15" s="25"/>
      <c r="DS15" s="25"/>
    </row>
    <row r="16" s="2" customFormat="1" spans="1:123">
      <c r="A16" s="6">
        <v>15</v>
      </c>
      <c r="B16" s="7"/>
      <c r="C16" s="7"/>
      <c r="D16" s="7"/>
      <c r="E16" s="7"/>
      <c r="F16" s="7"/>
      <c r="G16" s="7"/>
      <c r="H16" s="7"/>
      <c r="I16" s="7"/>
      <c r="J16" s="7"/>
      <c r="K16" s="10"/>
      <c r="L16" s="11"/>
      <c r="M16" s="10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</row>
    <row r="17" s="2" customFormat="1" spans="1:123">
      <c r="A17" s="6">
        <v>16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11"/>
      <c r="M17" s="10"/>
      <c r="N17" s="12"/>
      <c r="O17" s="12"/>
      <c r="P17" s="12">
        <v>396598.2</v>
      </c>
      <c r="Q17" s="12"/>
      <c r="R17" s="12">
        <v>81653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</row>
    <row r="18" s="2" customFormat="1" spans="1:123">
      <c r="A18" s="6">
        <v>17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11"/>
      <c r="M18" s="10"/>
      <c r="N18" s="12"/>
      <c r="O18" s="12"/>
      <c r="P18" s="12">
        <v>470571.9</v>
      </c>
      <c r="Q18" s="12"/>
      <c r="R18" s="12">
        <v>66565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</row>
    <row r="19" s="2" customFormat="1" spans="1:123">
      <c r="A19" s="6">
        <v>18</v>
      </c>
      <c r="B19" s="7"/>
      <c r="C19" s="7"/>
      <c r="D19" s="7"/>
      <c r="E19" s="7"/>
      <c r="F19" s="7"/>
      <c r="G19" s="7"/>
      <c r="H19" s="7"/>
      <c r="I19" s="7"/>
      <c r="J19" s="7"/>
      <c r="K19" s="10"/>
      <c r="L19" s="11"/>
      <c r="M19" s="10"/>
      <c r="N19" s="12"/>
      <c r="O19" s="12"/>
      <c r="P19" s="12">
        <v>581214.1</v>
      </c>
      <c r="Q19" s="12"/>
      <c r="R19" s="12">
        <v>75987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</row>
    <row r="20" s="2" customFormat="1" spans="1:123">
      <c r="A20" s="6">
        <v>19</v>
      </c>
      <c r="B20" s="7"/>
      <c r="C20" s="7"/>
      <c r="D20" s="7"/>
      <c r="E20" s="7"/>
      <c r="F20" s="7"/>
      <c r="G20" s="7"/>
      <c r="H20" s="7"/>
      <c r="I20" s="7"/>
      <c r="J20" s="7"/>
      <c r="K20" s="10"/>
      <c r="L20" s="11"/>
      <c r="M20" s="10"/>
      <c r="N20" s="12"/>
      <c r="O20" s="12"/>
      <c r="P20" s="12">
        <v>591272.7</v>
      </c>
      <c r="Q20" s="12"/>
      <c r="R20" s="12">
        <v>83374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</row>
    <row r="21" s="2" customFormat="1" spans="1:123">
      <c r="A21" s="6">
        <v>20</v>
      </c>
      <c r="B21" s="7"/>
      <c r="C21" s="7"/>
      <c r="D21" s="7"/>
      <c r="E21" s="7"/>
      <c r="F21" s="7"/>
      <c r="G21" s="7"/>
      <c r="H21" s="7"/>
      <c r="I21" s="7"/>
      <c r="J21" s="7"/>
      <c r="K21" s="10"/>
      <c r="L21" s="11"/>
      <c r="M21" s="10"/>
      <c r="N21" s="12"/>
      <c r="O21" s="12"/>
      <c r="P21" s="12">
        <v>628077.3</v>
      </c>
      <c r="Q21" s="12"/>
      <c r="R21" s="12">
        <v>58507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</row>
    <row r="22" s="2" customFormat="1" spans="1:123">
      <c r="A22" s="6">
        <v>21</v>
      </c>
      <c r="B22" s="7"/>
      <c r="C22" s="7"/>
      <c r="D22" s="7"/>
      <c r="E22" s="7"/>
      <c r="F22" s="7"/>
      <c r="G22" s="7"/>
      <c r="H22" s="7"/>
      <c r="I22" s="7"/>
      <c r="J22" s="7"/>
      <c r="K22" s="10"/>
      <c r="L22" s="11"/>
      <c r="M22" s="10"/>
      <c r="N22" s="12"/>
      <c r="O22" s="12"/>
      <c r="P22" s="12">
        <f>AVERAGE(P17:P21)</f>
        <v>533546.84</v>
      </c>
      <c r="Q22" s="12" t="e">
        <f>AVERAGE(Q17:Q21)</f>
        <v>#DIV/0!</v>
      </c>
      <c r="R22" s="12">
        <f>AVERAGE(R17:R21)</f>
        <v>73217.2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</row>
    <row r="23" s="2" customFormat="1" spans="1:123">
      <c r="A23" s="6">
        <v>22</v>
      </c>
      <c r="B23" s="7"/>
      <c r="C23" s="7"/>
      <c r="D23" s="7"/>
      <c r="E23" s="7"/>
      <c r="F23" s="7"/>
      <c r="G23" s="7"/>
      <c r="H23" s="7"/>
      <c r="I23" s="7"/>
      <c r="J23" s="7"/>
      <c r="K23" s="10"/>
      <c r="L23" s="11"/>
      <c r="M23" s="10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</row>
    <row r="24" s="2" customFormat="1" spans="1:123">
      <c r="A24" s="6">
        <v>23</v>
      </c>
      <c r="B24" s="7"/>
      <c r="C24" s="7"/>
      <c r="D24" s="7"/>
      <c r="E24" s="7"/>
      <c r="F24" s="7"/>
      <c r="G24" s="7"/>
      <c r="H24" s="7"/>
      <c r="I24" s="7"/>
      <c r="J24" s="7"/>
      <c r="K24" s="10"/>
      <c r="L24" s="11"/>
      <c r="M24" s="10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</row>
    <row r="25" s="2" customFormat="1" spans="1:123">
      <c r="A25" s="6">
        <v>24</v>
      </c>
      <c r="B25" s="7"/>
      <c r="C25" s="7"/>
      <c r="D25" s="7"/>
      <c r="E25" s="7"/>
      <c r="F25" s="7"/>
      <c r="G25" s="7"/>
      <c r="H25" s="7"/>
      <c r="I25" s="7"/>
      <c r="J25" s="7"/>
      <c r="K25" s="10"/>
      <c r="L25" s="11"/>
      <c r="M25" s="10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</row>
    <row r="26" s="2" customFormat="1" spans="1:123">
      <c r="A26" s="6">
        <v>25</v>
      </c>
      <c r="B26" s="7"/>
      <c r="C26" s="7"/>
      <c r="D26" s="7"/>
      <c r="E26" s="7"/>
      <c r="F26" s="7"/>
      <c r="G26" s="7"/>
      <c r="H26" s="7"/>
      <c r="I26" s="7"/>
      <c r="J26" s="7"/>
      <c r="K26" s="10"/>
      <c r="L26" s="11"/>
      <c r="M26" s="10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</row>
    <row r="27" s="2" customFormat="1" spans="1:123">
      <c r="A27" s="6">
        <v>26</v>
      </c>
      <c r="B27" s="7"/>
      <c r="C27" s="7"/>
      <c r="D27" s="7"/>
      <c r="E27" s="7"/>
      <c r="F27" s="7"/>
      <c r="G27" s="7"/>
      <c r="H27" s="7"/>
      <c r="I27" s="7"/>
      <c r="J27" s="7"/>
      <c r="K27" s="10"/>
      <c r="L27" s="11"/>
      <c r="M27" s="10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</row>
    <row r="28" s="2" customFormat="1" spans="1:123">
      <c r="A28" s="6">
        <v>27</v>
      </c>
      <c r="B28" s="7"/>
      <c r="C28" s="7"/>
      <c r="D28" s="7"/>
      <c r="E28" s="7"/>
      <c r="F28" s="7"/>
      <c r="G28" s="7"/>
      <c r="H28" s="7"/>
      <c r="I28" s="7"/>
      <c r="J28" s="7"/>
      <c r="K28" s="10"/>
      <c r="L28" s="11"/>
      <c r="M28" s="10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</row>
    <row r="29" s="2" customFormat="1" spans="1:123">
      <c r="A29" s="6">
        <v>28</v>
      </c>
      <c r="B29" s="7"/>
      <c r="C29" s="7"/>
      <c r="D29" s="7"/>
      <c r="E29" s="7"/>
      <c r="F29" s="7"/>
      <c r="G29" s="7"/>
      <c r="H29" s="7"/>
      <c r="I29" s="7"/>
      <c r="J29" s="7"/>
      <c r="K29" s="10"/>
      <c r="L29" s="11"/>
      <c r="M29" s="10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</row>
    <row r="30" s="2" customFormat="1" spans="1:123">
      <c r="A30" s="6">
        <v>29</v>
      </c>
      <c r="B30" s="7"/>
      <c r="C30" s="7"/>
      <c r="D30" s="7"/>
      <c r="E30" s="7"/>
      <c r="F30" s="7"/>
      <c r="G30" s="7"/>
      <c r="H30" s="7"/>
      <c r="I30" s="7"/>
      <c r="J30" s="7"/>
      <c r="K30" s="10"/>
      <c r="L30" s="11"/>
      <c r="M30" s="10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</row>
    <row r="31" s="2" customFormat="1" spans="1:123">
      <c r="A31" s="6">
        <v>30</v>
      </c>
      <c r="B31" s="7"/>
      <c r="C31" s="7"/>
      <c r="D31" s="7"/>
      <c r="E31" s="7"/>
      <c r="F31" s="7"/>
      <c r="G31" s="7"/>
      <c r="H31" s="7"/>
      <c r="I31" s="7"/>
      <c r="J31" s="7"/>
      <c r="K31" s="10"/>
      <c r="L31" s="11"/>
      <c r="M31" s="10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</row>
  </sheetData>
  <mergeCells count="1">
    <mergeCell ref="DE5:DS5"/>
  </mergeCells>
  <dataValidations count="2">
    <dataValidation type="list" allowBlank="1" showInputMessage="1" showErrorMessage="1" sqref="K2:K31">
      <formula1>"1月,2月,3月,4月,5月,6月,7月,8月,9月,10月,11月,12月,上半年,下半年,全分析"</formula1>
    </dataValidation>
    <dataValidation type="list" allowBlank="1" showInputMessage="1" showErrorMessage="1" sqref="M2:M31">
      <formula1>"使用,未用"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张先生</cp:lastModifiedBy>
  <dcterms:created xsi:type="dcterms:W3CDTF">2023-08-31T03:36:00Z</dcterms:created>
  <dcterms:modified xsi:type="dcterms:W3CDTF">2025-08-25T02:47:44Z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DAC4B3F34A544C6D94C733FE8970CF7D_13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